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ните здесь" sheetId="1" state="visible" r:id="rId1"/>
    <sheet xmlns:r="http://schemas.openxmlformats.org/officeDocument/2006/relationships" name="Категории" sheetId="2" state="visible" r:id="rId2"/>
    <sheet xmlns:r="http://schemas.openxmlformats.org/officeDocument/2006/relationships" name="Jan" sheetId="3" state="visible" r:id="rId3"/>
  </sheets>
  <definedNames>
    <definedName name="_xlnm.Print_Area" localSheetId="0">'Начните здесь'!$A$1:$H$28</definedName>
    <definedName name="_xlnm.Print_Area" localSheetId="1">'Категории'!$A$1:$C$23</definedName>
    <definedName name="_xlnm.Print_Area" localSheetId="2">'Jan'!$A$1:$J$42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&quot; ₽&quot;"/>
  </numFmts>
  <fonts count="12">
    <font>
      <name val="Calibri"/>
      <family val="2"/>
      <color theme="1"/>
      <sz val="11"/>
      <scheme val="minor"/>
    </font>
    <font>
      <name val="Calibri"/>
      <color rgb="00EAEAEC"/>
    </font>
    <font>
      <name val="Calibri"/>
      <b val="1"/>
      <color rgb="00FFFFFF"/>
      <sz val="20"/>
    </font>
    <font>
      <name val="Calibri"/>
      <b val="1"/>
      <color rgb="00FFFFFF"/>
      <sz val="13"/>
    </font>
    <font>
      <name val="Calibri"/>
      <color rgb="00EAEAEC"/>
      <sz val="11"/>
    </font>
    <font>
      <name val="Calibri"/>
      <b val="1"/>
      <color rgb="001F5FA8"/>
      <sz val="12"/>
      <u val="single"/>
    </font>
    <font>
      <name val="Calibri"/>
      <color rgb="00EAEAEC"/>
      <sz val="10"/>
    </font>
    <font>
      <name val="Calibri"/>
      <color rgb="001F5FA8"/>
      <sz val="10"/>
      <u val="single"/>
    </font>
    <font>
      <name val="Calibri"/>
      <b val="1"/>
      <color rgb="00FFFFFF"/>
      <sz val="11"/>
    </font>
    <font>
      <name val="Calibri"/>
      <b val="1"/>
      <color rgb="00FFFFFF"/>
      <sz val="15"/>
    </font>
    <font>
      <name val="Calibri"/>
      <b val="1"/>
      <color rgb="00FFFFFF"/>
      <sz val="12"/>
    </font>
    <font>
      <name val="Calibri"/>
      <b val="1"/>
      <color rgb="00EAEAEC"/>
    </font>
  </fonts>
  <fills count="5">
    <fill>
      <patternFill/>
    </fill>
    <fill>
      <patternFill patternType="gray125"/>
    </fill>
    <fill>
      <patternFill patternType="solid">
        <fgColor rgb="001E1F26"/>
      </patternFill>
    </fill>
    <fill>
      <patternFill patternType="solid">
        <fgColor rgb="002E7D5B"/>
      </patternFill>
    </fill>
    <fill>
      <patternFill patternType="solid">
        <fgColor rgb="002A2B33"/>
      </patternFill>
    </fill>
  </fills>
  <borders count="2">
    <border>
      <left/>
      <right/>
      <top/>
      <bottom/>
      <diagonal/>
    </border>
    <border>
      <left style="thin">
        <color rgb="003A3B45"/>
      </left>
      <right style="thin">
        <color rgb="003A3B45"/>
      </right>
      <top style="thin">
        <color rgb="003A3B45"/>
      </top>
      <bottom style="thin">
        <color rgb="003A3B4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top" wrapText="1"/>
    </xf>
    <xf numFmtId="0" fontId="3" fillId="2" borderId="0" pivotButton="0" quotePrefix="0" xfId="0"/>
    <xf numFmtId="0" fontId="5" fillId="2" borderId="0" pivotButton="0" quotePrefix="0" xfId="0"/>
    <xf numFmtId="0" fontId="6" fillId="2" borderId="0" applyAlignment="1" pivotButton="0" quotePrefix="0" xfId="0">
      <alignment vertical="top" wrapText="1"/>
    </xf>
    <xf numFmtId="0" fontId="7" fillId="2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0" fontId="9" fillId="2" borderId="0" pivotButton="0" quotePrefix="0" xfId="0"/>
    <xf numFmtId="0" fontId="10" fillId="2" borderId="0" pivotButton="0" quotePrefix="0" xfId="0"/>
    <xf numFmtId="164" fontId="1" fillId="2" borderId="1" pivotButton="0" quotePrefix="0" xfId="0"/>
    <xf numFmtId="0" fontId="1" fillId="2" borderId="1" applyAlignment="1" pivotButton="0" quotePrefix="0" xfId="0">
      <alignment horizontal="center"/>
    </xf>
    <xf numFmtId="165" fontId="1" fillId="2" borderId="1" pivotButton="0" quotePrefix="0" xfId="0"/>
    <xf numFmtId="0" fontId="1" fillId="4" borderId="0" pivotButton="0" quotePrefix="0" xfId="0"/>
    <xf numFmtId="165" fontId="11" fillId="4" borderId="0" pivotButton="0" quotePrefix="0" xfId="0"/>
    <xf numFmtId="0" fontId="11" fillId="2" borderId="0" pivotButton="0" quotePrefix="0" xfId="0"/>
    <xf numFmtId="0" fontId="11" fillId="4" borderId="0" pivotButton="0" quotePrefix="0" xfId="0"/>
    <xf numFmtId="165" fontId="1" fillId="2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8CBCB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intergrab.com/templates/budget-planner/" TargetMode="External" Id="rId1"/><Relationship Type="http://schemas.openxmlformats.org/officeDocument/2006/relationships/hyperlink" Target="https://pintergrab.com/templates/" TargetMode="External" Id="rId2"/></Relationships>
</file>

<file path=xl/worksheets/sheet1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 ht="26" customHeight="1">
      <c r="A2" s="1" t="n"/>
      <c r="B2" s="2" t="inlineStr">
        <is>
          <t>Планер семейного бюджета (Dark)</t>
        </is>
      </c>
    </row>
    <row r="3" ht="26" customHeight="1">
      <c r="A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 ht="20" customHeight="1">
      <c r="A5" s="1" t="n"/>
      <c r="B5" s="3" t="inlineStr">
        <is>
          <t>Добро пожаловать</t>
        </is>
      </c>
    </row>
    <row r="6" ht="16" customHeight="1">
      <c r="A6" s="1" t="n"/>
      <c r="B6" s="4" t="inlineStr">
        <is>
          <t>Это ваш планер семейного бюджета. Он сам всё считает —</t>
        </is>
      </c>
    </row>
    <row r="7" ht="16" customHeight="1">
      <c r="A7" s="1" t="n"/>
      <c r="B7" s="4" t="inlineStr">
        <is>
          <t>вы только вводите цифры, формулы делают остальное.</t>
        </is>
      </c>
    </row>
    <row r="8" ht="8" customHeight="1">
      <c r="A8" s="1" t="n"/>
      <c r="B8" s="1" t="n"/>
      <c r="C8" s="1" t="n"/>
      <c r="D8" s="1" t="n"/>
      <c r="E8" s="1" t="n"/>
      <c r="F8" s="1" t="n"/>
      <c r="G8" s="1" t="n"/>
      <c r="H8" s="1" t="n"/>
    </row>
    <row r="9" ht="20" customHeight="1">
      <c r="A9" s="1" t="n"/>
      <c r="B9" s="3" t="inlineStr">
        <is>
          <t>Как пользоваться</t>
        </is>
      </c>
    </row>
    <row r="10" ht="30" customHeight="1">
      <c r="A10" s="1" t="n"/>
      <c r="B10" s="4" t="inlineStr">
        <is>
          <t>1. Откройте лист «Категории» — список категорий (не переименовывайте их, формулы завязаны на точные названия).</t>
        </is>
      </c>
    </row>
    <row r="11" ht="30" customHeight="1">
      <c r="A11" s="1" t="n"/>
      <c r="B11" s="4" t="inlineStr">
        <is>
          <t>2. Перейдите на лист месяца (например «Jan»). В таблице транзакций выберите Тип (Income/Expense) и Категорию из выпадающего списка, впишите сумму.</t>
        </is>
      </c>
    </row>
    <row r="12" ht="30" customHeight="1">
      <c r="A12" s="1" t="n"/>
      <c r="B12" s="4" t="inlineStr">
        <is>
          <t>3. Сводка справа считается сама: доходы, расходы, чистая экономия и разбивка 50/30/20 (нужды/желания/накопления).</t>
        </is>
      </c>
    </row>
    <row r="13" ht="16" customHeight="1">
      <c r="A13" s="1" t="n"/>
      <c r="B13" s="4" t="inlineStr">
        <is>
          <t>4. Красная подсветка в таблице 50/30/20 значит, что в этом месяце лимит превышен.</t>
        </is>
      </c>
    </row>
    <row r="14" ht="30" customHeight="1">
      <c r="A14" s="1" t="n"/>
      <c r="B14" s="4" t="inlineStr">
        <is>
          <t>5. (Pro) Лист «Dashboard» сам собирает цифры со всех 12 месяцев — переносить вручную ничего не нужно.</t>
        </is>
      </c>
    </row>
    <row r="15" ht="30" customHeight="1">
      <c r="A15" s="1" t="n"/>
      <c r="B15" s="4" t="inlineStr">
        <is>
          <t>6. (Pro) Лист «Debts»: впишите свои долги, задайте приоритет (1 — гасить первым, метод снежного кома) и сумму, которую можете направить на долги сверх минимума.</t>
        </is>
      </c>
    </row>
    <row r="16" ht="16" customHeight="1">
      <c r="A16" s="1" t="n"/>
      <c r="B16" s="4" t="inlineStr">
        <is>
          <t>7. (Pro) Лист «Goals»: копилки-цели — сколько месяцев осталось до цели видно сразу.</t>
        </is>
      </c>
    </row>
    <row r="17" ht="8" customHeight="1">
      <c r="A17" s="1" t="n"/>
      <c r="B17" s="1" t="n"/>
      <c r="C17" s="1" t="n"/>
      <c r="D17" s="1" t="n"/>
      <c r="E17" s="1" t="n"/>
      <c r="F17" s="1" t="n"/>
      <c r="G17" s="1" t="n"/>
      <c r="H17" s="1" t="n"/>
    </row>
    <row r="18" ht="20" customHeight="1">
      <c r="A18" s="1" t="n"/>
      <c r="B18" s="3" t="inlineStr">
        <is>
          <t>Советы</t>
        </is>
      </c>
    </row>
    <row r="19" ht="16" customHeight="1">
      <c r="A19" s="1" t="n"/>
      <c r="B19" s="4" t="inlineStr">
        <is>
          <t>- Не удаляйте строку заголовка и скрытый служебный столбец — на них держатся формулы.</t>
        </is>
      </c>
    </row>
    <row r="20" ht="30" customHeight="1">
      <c r="A20" s="1" t="n"/>
      <c r="B20" s="4" t="inlineStr">
        <is>
          <t>- Можно добавить свои категории на листе «Категории» — они появятся в выпадающем списке автоматически.</t>
        </is>
      </c>
    </row>
    <row r="21" ht="30" customHeight="1">
      <c r="A21" s="1" t="n"/>
      <c r="B21" s="4" t="inlineStr">
        <is>
          <t>- Работает в Excel, LibreOffice Calc и Google Таблицах (Файл → Импортировать → Заменить таблицу, либо откройте ссылку-копию Google Sheets, если она есть).</t>
        </is>
      </c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 ht="20" customHeight="1">
      <c r="A23" s="1" t="n"/>
      <c r="B23" s="5" t="inlineStr">
        <is>
          <t>Полная Pro-версия</t>
        </is>
      </c>
    </row>
    <row r="24" ht="18" customHeight="1">
      <c r="A24" s="1" t="n"/>
      <c r="B24" s="6" t="inlineStr">
        <is>
          <t>https://pintergrab.com/templates/budget-planner/</t>
        </is>
      </c>
    </row>
    <row r="25" ht="30" customHeight="1">
      <c r="A25" s="1" t="n"/>
      <c r="B25" s="7" t="inlineStr">
        <is>
          <t>Этот бесплатный файл можно оставить себе и передать друзьям. На странице выше — Pro-версия с листами, помеченными (Pro).</t>
        </is>
      </c>
    </row>
    <row r="26" ht="16" customHeight="1">
      <c r="A26" s="1" t="n"/>
      <c r="B26" s="8" t="inlineStr">
        <is>
          <t>Все шаблоны: https://pintergrab.com/templates/</t>
        </is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</sheetData>
  <mergeCells count="20">
    <mergeCell ref="B9:H9"/>
    <mergeCell ref="B6:H6"/>
    <mergeCell ref="B24:H24"/>
    <mergeCell ref="B15:H15"/>
    <mergeCell ref="B2:H3"/>
    <mergeCell ref="B5:H5"/>
    <mergeCell ref="B20:H20"/>
    <mergeCell ref="B26:H26"/>
    <mergeCell ref="B16:H16"/>
    <mergeCell ref="B7:H7"/>
    <mergeCell ref="B25:H25"/>
    <mergeCell ref="B18:H18"/>
    <mergeCell ref="B21:H21"/>
    <mergeCell ref="B12:H12"/>
    <mergeCell ref="B11:H11"/>
    <mergeCell ref="B23:H23"/>
    <mergeCell ref="B14:H14"/>
    <mergeCell ref="B13:H13"/>
    <mergeCell ref="B10:H10"/>
    <mergeCell ref="B19:H19"/>
  </mergeCells>
  <hyperlinks>
    <hyperlink xmlns:r="http://schemas.openxmlformats.org/officeDocument/2006/relationships" ref="B24" r:id="rId1"/>
    <hyperlink xmlns:r="http://schemas.openxmlformats.org/officeDocument/2006/relationships" ref="B26" r:id="rId2"/>
  </hyperlink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9" t="inlineStr">
        <is>
          <t>Категория</t>
        </is>
      </c>
      <c r="B1" s="9" t="inlineStr">
        <is>
          <t>Группа</t>
        </is>
      </c>
      <c r="C1" s="9" t="inlineStr">
        <is>
          <t>Тип</t>
        </is>
      </c>
    </row>
    <row r="2">
      <c r="A2" s="10" t="inlineStr">
        <is>
          <t>Зарплата</t>
        </is>
      </c>
      <c r="B2" s="10" t="inlineStr">
        <is>
          <t>Income</t>
        </is>
      </c>
      <c r="C2" s="10" t="inlineStr">
        <is>
          <t>Income</t>
        </is>
      </c>
    </row>
    <row r="3">
      <c r="A3" s="10" t="inlineStr">
        <is>
          <t>Фриланс</t>
        </is>
      </c>
      <c r="B3" s="10" t="inlineStr">
        <is>
          <t>Income</t>
        </is>
      </c>
      <c r="C3" s="10" t="inlineStr">
        <is>
          <t>Income</t>
        </is>
      </c>
    </row>
    <row r="4">
      <c r="A4" s="10" t="inlineStr">
        <is>
          <t>Бизнес</t>
        </is>
      </c>
      <c r="B4" s="10" t="inlineStr">
        <is>
          <t>Income</t>
        </is>
      </c>
      <c r="C4" s="10" t="inlineStr">
        <is>
          <t>Income</t>
        </is>
      </c>
    </row>
    <row r="5">
      <c r="A5" s="10" t="inlineStr">
        <is>
          <t>Подарки</t>
        </is>
      </c>
      <c r="B5" s="10" t="inlineStr">
        <is>
          <t>Income</t>
        </is>
      </c>
      <c r="C5" s="10" t="inlineStr">
        <is>
          <t>Income</t>
        </is>
      </c>
    </row>
    <row r="6">
      <c r="A6" s="10" t="inlineStr">
        <is>
          <t>Прочие доходы</t>
        </is>
      </c>
      <c r="B6" s="10" t="inlineStr">
        <is>
          <t>Income</t>
        </is>
      </c>
      <c r="C6" s="10" t="inlineStr">
        <is>
          <t>Income</t>
        </is>
      </c>
    </row>
    <row r="7">
      <c r="A7" s="10" t="inlineStr">
        <is>
          <t>Жильё</t>
        </is>
      </c>
      <c r="B7" s="10" t="inlineStr">
        <is>
          <t>Needs</t>
        </is>
      </c>
      <c r="C7" s="10" t="inlineStr">
        <is>
          <t>Expense</t>
        </is>
      </c>
    </row>
    <row r="8">
      <c r="A8" s="10" t="inlineStr">
        <is>
          <t>Коммунальные услуги</t>
        </is>
      </c>
      <c r="B8" s="10" t="inlineStr">
        <is>
          <t>Needs</t>
        </is>
      </c>
      <c r="C8" s="10" t="inlineStr">
        <is>
          <t>Expense</t>
        </is>
      </c>
    </row>
    <row r="9">
      <c r="A9" s="10" t="inlineStr">
        <is>
          <t>Продукты</t>
        </is>
      </c>
      <c r="B9" s="10" t="inlineStr">
        <is>
          <t>Needs</t>
        </is>
      </c>
      <c r="C9" s="10" t="inlineStr">
        <is>
          <t>Expense</t>
        </is>
      </c>
    </row>
    <row r="10">
      <c r="A10" s="10" t="inlineStr">
        <is>
          <t>Транспорт</t>
        </is>
      </c>
      <c r="B10" s="10" t="inlineStr">
        <is>
          <t>Needs</t>
        </is>
      </c>
      <c r="C10" s="10" t="inlineStr">
        <is>
          <t>Expense</t>
        </is>
      </c>
    </row>
    <row r="11">
      <c r="A11" s="10" t="inlineStr">
        <is>
          <t>Страхование</t>
        </is>
      </c>
      <c r="B11" s="10" t="inlineStr">
        <is>
          <t>Needs</t>
        </is>
      </c>
      <c r="C11" s="10" t="inlineStr">
        <is>
          <t>Expense</t>
        </is>
      </c>
    </row>
    <row r="12">
      <c r="A12" s="10" t="inlineStr">
        <is>
          <t>Платежи по долгам</t>
        </is>
      </c>
      <c r="B12" s="10" t="inlineStr">
        <is>
          <t>Needs</t>
        </is>
      </c>
      <c r="C12" s="10" t="inlineStr">
        <is>
          <t>Expense</t>
        </is>
      </c>
    </row>
    <row r="13">
      <c r="A13" s="10" t="inlineStr">
        <is>
          <t>Здоровье</t>
        </is>
      </c>
      <c r="B13" s="10" t="inlineStr">
        <is>
          <t>Needs</t>
        </is>
      </c>
      <c r="C13" s="10" t="inlineStr">
        <is>
          <t>Expense</t>
        </is>
      </c>
    </row>
    <row r="14">
      <c r="A14" s="10" t="inlineStr">
        <is>
          <t>Кафе и рестораны</t>
        </is>
      </c>
      <c r="B14" s="10" t="inlineStr">
        <is>
          <t>Wants</t>
        </is>
      </c>
      <c r="C14" s="10" t="inlineStr">
        <is>
          <t>Expense</t>
        </is>
      </c>
    </row>
    <row r="15">
      <c r="A15" s="10" t="inlineStr">
        <is>
          <t>Развлечения</t>
        </is>
      </c>
      <c r="B15" s="10" t="inlineStr">
        <is>
          <t>Wants</t>
        </is>
      </c>
      <c r="C15" s="10" t="inlineStr">
        <is>
          <t>Expense</t>
        </is>
      </c>
    </row>
    <row r="16">
      <c r="A16" s="10" t="inlineStr">
        <is>
          <t>Покупки</t>
        </is>
      </c>
      <c r="B16" s="10" t="inlineStr">
        <is>
          <t>Wants</t>
        </is>
      </c>
      <c r="C16" s="10" t="inlineStr">
        <is>
          <t>Expense</t>
        </is>
      </c>
    </row>
    <row r="17">
      <c r="A17" s="10" t="inlineStr">
        <is>
          <t>Подписки</t>
        </is>
      </c>
      <c r="B17" s="10" t="inlineStr">
        <is>
          <t>Wants</t>
        </is>
      </c>
      <c r="C17" s="10" t="inlineStr">
        <is>
          <t>Expense</t>
        </is>
      </c>
    </row>
    <row r="18">
      <c r="A18" s="10" t="inlineStr">
        <is>
          <t>Путешествия</t>
        </is>
      </c>
      <c r="B18" s="10" t="inlineStr">
        <is>
          <t>Wants</t>
        </is>
      </c>
      <c r="C18" s="10" t="inlineStr">
        <is>
          <t>Expense</t>
        </is>
      </c>
    </row>
    <row r="19">
      <c r="A19" s="10" t="inlineStr">
        <is>
          <t>Хобби</t>
        </is>
      </c>
      <c r="B19" s="10" t="inlineStr">
        <is>
          <t>Wants</t>
        </is>
      </c>
      <c r="C19" s="10" t="inlineStr">
        <is>
          <t>Expense</t>
        </is>
      </c>
    </row>
    <row r="20">
      <c r="A20" s="10" t="inlineStr">
        <is>
          <t>Финансовая подушка</t>
        </is>
      </c>
      <c r="B20" s="10" t="inlineStr">
        <is>
          <t>Savings</t>
        </is>
      </c>
      <c r="C20" s="10" t="inlineStr">
        <is>
          <t>Expense</t>
        </is>
      </c>
    </row>
    <row r="21">
      <c r="A21" s="10" t="inlineStr">
        <is>
          <t>Пенсионные накопления</t>
        </is>
      </c>
      <c r="B21" s="10" t="inlineStr">
        <is>
          <t>Savings</t>
        </is>
      </c>
      <c r="C21" s="10" t="inlineStr">
        <is>
          <t>Expense</t>
        </is>
      </c>
    </row>
    <row r="22">
      <c r="A22" s="10" t="inlineStr">
        <is>
          <t>Инвестиции</t>
        </is>
      </c>
      <c r="B22" s="10" t="inlineStr">
        <is>
          <t>Savings</t>
        </is>
      </c>
      <c r="C22" s="10" t="inlineStr">
        <is>
          <t>Expense</t>
        </is>
      </c>
    </row>
    <row r="23">
      <c r="A23" s="10" t="inlineStr">
        <is>
          <t>Накопительные цели</t>
        </is>
      </c>
      <c r="B23" s="10" t="inlineStr">
        <is>
          <t>Savings</t>
        </is>
      </c>
      <c r="C23" s="10" t="inlineStr">
        <is>
          <t>Expense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A1:K5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hidden="1" width="3" customWidth="1" min="4" max="4"/>
    <col width="26" customWidth="1" min="5" max="5"/>
    <col width="14" customWidth="1" min="6" max="6"/>
    <col width="2" customWidth="1" min="7" max="7"/>
    <col width="20" customWidth="1" min="8" max="8"/>
    <col width="12" customWidth="1" min="9" max="9"/>
    <col width="12" customWidth="1" min="10" max="10"/>
    <col width="14" customWidth="1" min="11" max="11"/>
  </cols>
  <sheetData>
    <row r="1">
      <c r="A1" s="11" t="inlineStr">
        <is>
          <t>Январь</t>
        </is>
      </c>
      <c r="G1" s="1" t="n"/>
      <c r="H1" s="1" t="n"/>
      <c r="I1" s="1" t="n"/>
      <c r="J1" s="1" t="n"/>
      <c r="K1" s="1" t="n"/>
    </row>
    <row r="2">
      <c r="A2" s="9" t="inlineStr">
        <is>
          <t>Дата</t>
        </is>
      </c>
      <c r="B2" s="9" t="inlineStr">
        <is>
          <t>Тип</t>
        </is>
      </c>
      <c r="C2" s="9" t="inlineStr">
        <is>
          <t>Категория</t>
        </is>
      </c>
      <c r="D2" s="9" t="inlineStr">
        <is>
          <t>Грп</t>
        </is>
      </c>
      <c r="E2" s="9" t="inlineStr">
        <is>
          <t>Описание</t>
        </is>
      </c>
      <c r="F2" s="9" t="inlineStr">
        <is>
          <t>Сумма</t>
        </is>
      </c>
      <c r="G2" s="1" t="n"/>
      <c r="H2" s="12" t="inlineStr">
        <is>
          <t>СВОДКА</t>
        </is>
      </c>
      <c r="I2" s="1" t="n"/>
      <c r="J2" s="1" t="n"/>
      <c r="K2" s="1" t="n"/>
    </row>
    <row r="3">
      <c r="A3" s="13" t="n">
        <v>46023</v>
      </c>
      <c r="B3" s="10" t="inlineStr">
        <is>
          <t>Доход</t>
        </is>
      </c>
      <c r="C3" s="10" t="inlineStr">
        <is>
          <t>Зарплата</t>
        </is>
      </c>
      <c r="D3" s="14">
        <f>IFERROR(VLOOKUP(C3,Категории!$A:$B,2,FALSE),"")</f>
        <v/>
      </c>
      <c r="E3" s="10" t="inlineStr">
        <is>
          <t>Зарплата за месяц</t>
        </is>
      </c>
      <c r="F3" s="15" t="n">
        <v>3200</v>
      </c>
      <c r="G3" s="1" t="n"/>
      <c r="H3" s="16" t="inlineStr">
        <is>
          <t>Всего доходов</t>
        </is>
      </c>
      <c r="I3" s="17">
        <f>SUMIF(B3:B42,"Доход",F3:F42)</f>
        <v/>
      </c>
      <c r="J3" s="1" t="n"/>
      <c r="K3" s="1" t="n"/>
    </row>
    <row r="4">
      <c r="A4" s="13" t="n">
        <v>46024</v>
      </c>
      <c r="B4" s="10" t="inlineStr">
        <is>
          <t>Расход</t>
        </is>
      </c>
      <c r="C4" s="10" t="inlineStr">
        <is>
          <t>Жильё</t>
        </is>
      </c>
      <c r="D4" s="14">
        <f>IFERROR(VLOOKUP(C4,Категории!$A:$B,2,FALSE),"")</f>
        <v/>
      </c>
      <c r="E4" s="10" t="inlineStr">
        <is>
          <t>Аренда квартиры</t>
        </is>
      </c>
      <c r="F4" s="15" t="n">
        <v>1200</v>
      </c>
      <c r="G4" s="1" t="n"/>
      <c r="H4" s="16" t="inlineStr">
        <is>
          <t>Всего расходов</t>
        </is>
      </c>
      <c r="I4" s="17">
        <f>SUMIF(B3:B42,"Расход",F3:F42)</f>
        <v/>
      </c>
      <c r="J4" s="1" t="n"/>
      <c r="K4" s="1" t="n"/>
    </row>
    <row r="5">
      <c r="A5" s="13" t="n">
        <v>46025</v>
      </c>
      <c r="B5" s="10" t="inlineStr">
        <is>
          <t>Расход</t>
        </is>
      </c>
      <c r="C5" s="10" t="inlineStr">
        <is>
          <t>Продукты</t>
        </is>
      </c>
      <c r="D5" s="14">
        <f>IFERROR(VLOOKUP(C5,Категории!$A:$B,2,FALSE),"")</f>
        <v/>
      </c>
      <c r="E5" s="10" t="inlineStr">
        <is>
          <t>Продукты на неделю</t>
        </is>
      </c>
      <c r="F5" s="15" t="n">
        <v>140</v>
      </c>
      <c r="G5" s="1" t="n"/>
      <c r="H5" s="16" t="inlineStr">
        <is>
          <t>Чистая экономия</t>
        </is>
      </c>
      <c r="I5" s="17">
        <f>I3-I4</f>
        <v/>
      </c>
      <c r="J5" s="1" t="n"/>
      <c r="K5" s="1" t="n"/>
    </row>
    <row r="6">
      <c r="A6" s="13" t="n">
        <v>46027</v>
      </c>
      <c r="B6" s="10" t="inlineStr">
        <is>
          <t>Расход</t>
        </is>
      </c>
      <c r="C6" s="10" t="inlineStr">
        <is>
          <t>Кафе и рестораны</t>
        </is>
      </c>
      <c r="D6" s="14">
        <f>IFERROR(VLOOKUP(C6,Категории!$A:$B,2,FALSE),"")</f>
        <v/>
      </c>
      <c r="E6" s="10" t="inlineStr">
        <is>
          <t>Ужин в кафе</t>
        </is>
      </c>
      <c r="F6" s="15" t="n">
        <v>45</v>
      </c>
      <c r="G6" s="1" t="n"/>
      <c r="H6" s="1" t="n"/>
      <c r="I6" s="1" t="n"/>
      <c r="J6" s="1" t="n"/>
      <c r="K6" s="1" t="n"/>
    </row>
    <row r="7">
      <c r="A7" s="13" t="n">
        <v>46029</v>
      </c>
      <c r="B7" s="10" t="inlineStr">
        <is>
          <t>Расход</t>
        </is>
      </c>
      <c r="C7" s="10" t="inlineStr">
        <is>
          <t>Финансовая подушка</t>
        </is>
      </c>
      <c r="D7" s="14">
        <f>IFERROR(VLOOKUP(C7,Категории!$A:$B,2,FALSE),"")</f>
        <v/>
      </c>
      <c r="E7" s="10" t="inlineStr">
        <is>
          <t>Перевод в подушку</t>
        </is>
      </c>
      <c r="F7" s="15" t="n">
        <v>200</v>
      </c>
      <c r="G7" s="1" t="n"/>
      <c r="H7" s="18" t="inlineStr">
        <is>
          <t>ПРАВИЛО 50/30/20</t>
        </is>
      </c>
      <c r="I7" s="19" t="inlineStr">
        <is>
          <t>Цель</t>
        </is>
      </c>
      <c r="J7" s="19" t="inlineStr">
        <is>
          <t>Факт</t>
        </is>
      </c>
      <c r="K7" s="1" t="n"/>
    </row>
    <row r="8">
      <c r="A8" s="13" t="n"/>
      <c r="B8" s="10" t="n"/>
      <c r="C8" s="10" t="n"/>
      <c r="D8" s="14">
        <f>IFERROR(VLOOKUP(C8,Категории!$A:$B,2,FALSE),"")</f>
        <v/>
      </c>
      <c r="E8" s="10" t="n"/>
      <c r="F8" s="15" t="n"/>
      <c r="G8" s="1" t="n"/>
      <c r="H8" s="16" t="inlineStr">
        <is>
          <t>Нужды (50%)</t>
        </is>
      </c>
      <c r="I8" s="20">
        <f>I3*0.5</f>
        <v/>
      </c>
      <c r="J8" s="20">
        <f>SUMIFS($F$3:$F$42,$D$3:$D$42,"Needs",$B$3:$B$42,"Расход")</f>
        <v/>
      </c>
      <c r="K8" s="1" t="n"/>
    </row>
    <row r="9">
      <c r="A9" s="13" t="n"/>
      <c r="B9" s="10" t="n"/>
      <c r="C9" s="10" t="n"/>
      <c r="D9" s="14">
        <f>IFERROR(VLOOKUP(C9,Категории!$A:$B,2,FALSE),"")</f>
        <v/>
      </c>
      <c r="E9" s="10" t="n"/>
      <c r="F9" s="15" t="n"/>
      <c r="G9" s="1" t="n"/>
      <c r="H9" s="16" t="inlineStr">
        <is>
          <t>Желания (30%)</t>
        </is>
      </c>
      <c r="I9" s="20">
        <f>I3*0.3</f>
        <v/>
      </c>
      <c r="J9" s="20">
        <f>SUMIFS($F$3:$F$42,$D$3:$D$42,"Wants",$B$3:$B$42,"Расход")</f>
        <v/>
      </c>
      <c r="K9" s="1" t="n"/>
    </row>
    <row r="10">
      <c r="A10" s="13" t="n"/>
      <c r="B10" s="10" t="n"/>
      <c r="C10" s="10" t="n"/>
      <c r="D10" s="14">
        <f>IFERROR(VLOOKUP(C10,Категории!$A:$B,2,FALSE),"")</f>
        <v/>
      </c>
      <c r="E10" s="10" t="n"/>
      <c r="F10" s="15" t="n"/>
      <c r="G10" s="1" t="n"/>
      <c r="H10" s="16" t="inlineStr">
        <is>
          <t>Накопления (20%)</t>
        </is>
      </c>
      <c r="I10" s="20">
        <f>I3*0.2</f>
        <v/>
      </c>
      <c r="J10" s="20">
        <f>SUMIFS($F$3:$F$42,$D$3:$D$42,"Savings",$B$3:$B$42,"Расход")</f>
        <v/>
      </c>
      <c r="K10" s="1" t="n"/>
    </row>
    <row r="11">
      <c r="A11" s="13" t="n"/>
      <c r="B11" s="10" t="n"/>
      <c r="C11" s="10" t="n"/>
      <c r="D11" s="14">
        <f>IFERROR(VLOOKUP(C11,Категории!$A:$B,2,FALSE),"")</f>
        <v/>
      </c>
      <c r="E11" s="10" t="n"/>
      <c r="F11" s="15" t="n"/>
      <c r="G11" s="1" t="n"/>
      <c r="H11" s="1" t="n"/>
      <c r="I11" s="1" t="n"/>
      <c r="J11" s="1" t="n"/>
      <c r="K11" s="1" t="n"/>
    </row>
    <row r="12">
      <c r="A12" s="13" t="n"/>
      <c r="B12" s="10" t="n"/>
      <c r="C12" s="10" t="n"/>
      <c r="D12" s="14">
        <f>IFERROR(VLOOKUP(C12,Категории!$A:$B,2,FALSE),"")</f>
        <v/>
      </c>
      <c r="E12" s="10" t="n"/>
      <c r="F12" s="15" t="n"/>
      <c r="G12" s="1" t="n"/>
      <c r="H12" s="1" t="n"/>
      <c r="I12" s="1" t="n"/>
      <c r="J12" s="1" t="n"/>
      <c r="K12" s="1" t="n"/>
    </row>
    <row r="13">
      <c r="A13" s="13" t="n"/>
      <c r="B13" s="10" t="n"/>
      <c r="C13" s="10" t="n"/>
      <c r="D13" s="14">
        <f>IFERROR(VLOOKUP(C13,Категории!$A:$B,2,FALSE),"")</f>
        <v/>
      </c>
      <c r="E13" s="10" t="n"/>
      <c r="F13" s="15" t="n"/>
      <c r="G13" s="1" t="n"/>
      <c r="H13" s="1" t="n"/>
      <c r="I13" s="1" t="n"/>
      <c r="J13" s="1" t="n"/>
      <c r="K13" s="1" t="n"/>
    </row>
    <row r="14">
      <c r="A14" s="13" t="n"/>
      <c r="B14" s="10" t="n"/>
      <c r="C14" s="10" t="n"/>
      <c r="D14" s="14">
        <f>IFERROR(VLOOKUP(C14,Категории!$A:$B,2,FALSE),"")</f>
        <v/>
      </c>
      <c r="E14" s="10" t="n"/>
      <c r="F14" s="15" t="n"/>
      <c r="G14" s="1" t="n"/>
      <c r="H14" s="1" t="n"/>
      <c r="I14" s="1" t="n"/>
      <c r="J14" s="1" t="n"/>
      <c r="K14" s="1" t="n"/>
    </row>
    <row r="15">
      <c r="A15" s="13" t="n"/>
      <c r="B15" s="10" t="n"/>
      <c r="C15" s="10" t="n"/>
      <c r="D15" s="14">
        <f>IFERROR(VLOOKUP(C15,Категории!$A:$B,2,FALSE),"")</f>
        <v/>
      </c>
      <c r="E15" s="10" t="n"/>
      <c r="F15" s="15" t="n"/>
      <c r="G15" s="1" t="n"/>
      <c r="H15" s="1" t="n"/>
      <c r="I15" s="1" t="n"/>
      <c r="J15" s="1" t="n"/>
      <c r="K15" s="1" t="n"/>
    </row>
    <row r="16">
      <c r="A16" s="13" t="n"/>
      <c r="B16" s="10" t="n"/>
      <c r="C16" s="10" t="n"/>
      <c r="D16" s="14">
        <f>IFERROR(VLOOKUP(C16,Категории!$A:$B,2,FALSE),"")</f>
        <v/>
      </c>
      <c r="E16" s="10" t="n"/>
      <c r="F16" s="15" t="n"/>
      <c r="G16" s="1" t="n"/>
      <c r="H16" s="1" t="n"/>
      <c r="I16" s="1" t="n"/>
      <c r="J16" s="1" t="n"/>
      <c r="K16" s="1" t="n"/>
    </row>
    <row r="17">
      <c r="A17" s="13" t="n"/>
      <c r="B17" s="10" t="n"/>
      <c r="C17" s="10" t="n"/>
      <c r="D17" s="14">
        <f>IFERROR(VLOOKUP(C17,Категории!$A:$B,2,FALSE),"")</f>
        <v/>
      </c>
      <c r="E17" s="10" t="n"/>
      <c r="F17" s="15" t="n"/>
      <c r="G17" s="1" t="n"/>
      <c r="H17" s="1" t="n"/>
      <c r="I17" s="1" t="n"/>
      <c r="J17" s="1" t="n"/>
      <c r="K17" s="1" t="n"/>
    </row>
    <row r="18">
      <c r="A18" s="13" t="n"/>
      <c r="B18" s="10" t="n"/>
      <c r="C18" s="10" t="n"/>
      <c r="D18" s="14">
        <f>IFERROR(VLOOKUP(C18,Категории!$A:$B,2,FALSE),"")</f>
        <v/>
      </c>
      <c r="E18" s="10" t="n"/>
      <c r="F18" s="15" t="n"/>
      <c r="G18" s="1" t="n"/>
      <c r="H18" s="1" t="n"/>
      <c r="I18" s="1" t="n"/>
      <c r="J18" s="1" t="n"/>
      <c r="K18" s="1" t="n"/>
    </row>
    <row r="19">
      <c r="A19" s="13" t="n"/>
      <c r="B19" s="10" t="n"/>
      <c r="C19" s="10" t="n"/>
      <c r="D19" s="14">
        <f>IFERROR(VLOOKUP(C19,Категории!$A:$B,2,FALSE),"")</f>
        <v/>
      </c>
      <c r="E19" s="10" t="n"/>
      <c r="F19" s="15" t="n"/>
      <c r="G19" s="1" t="n"/>
      <c r="H19" s="1" t="n"/>
      <c r="I19" s="1" t="n"/>
      <c r="J19" s="1" t="n"/>
      <c r="K19" s="1" t="n"/>
    </row>
    <row r="20">
      <c r="A20" s="13" t="n"/>
      <c r="B20" s="10" t="n"/>
      <c r="C20" s="10" t="n"/>
      <c r="D20" s="14">
        <f>IFERROR(VLOOKUP(C20,Категории!$A:$B,2,FALSE),"")</f>
        <v/>
      </c>
      <c r="E20" s="10" t="n"/>
      <c r="F20" s="15" t="n"/>
      <c r="G20" s="1" t="n"/>
      <c r="H20" s="1" t="n"/>
      <c r="I20" s="1" t="n"/>
      <c r="J20" s="1" t="n"/>
      <c r="K20" s="1" t="n"/>
    </row>
    <row r="21">
      <c r="A21" s="13" t="n"/>
      <c r="B21" s="10" t="n"/>
      <c r="C21" s="10" t="n"/>
      <c r="D21" s="14">
        <f>IFERROR(VLOOKUP(C21,Категории!$A:$B,2,FALSE),"")</f>
        <v/>
      </c>
      <c r="E21" s="10" t="n"/>
      <c r="F21" s="15" t="n"/>
      <c r="G21" s="1" t="n"/>
      <c r="H21" s="1" t="n"/>
      <c r="I21" s="1" t="n"/>
      <c r="J21" s="1" t="n"/>
      <c r="K21" s="1" t="n"/>
    </row>
    <row r="22">
      <c r="A22" s="13" t="n"/>
      <c r="B22" s="10" t="n"/>
      <c r="C22" s="10" t="n"/>
      <c r="D22" s="14">
        <f>IFERROR(VLOOKUP(C22,Категории!$A:$B,2,FALSE),"")</f>
        <v/>
      </c>
      <c r="E22" s="10" t="n"/>
      <c r="F22" s="15" t="n"/>
      <c r="G22" s="1" t="n"/>
      <c r="H22" s="1" t="n"/>
      <c r="I22" s="1" t="n"/>
      <c r="J22" s="1" t="n"/>
      <c r="K22" s="1" t="n"/>
    </row>
    <row r="23">
      <c r="A23" s="13" t="n"/>
      <c r="B23" s="10" t="n"/>
      <c r="C23" s="10" t="n"/>
      <c r="D23" s="14">
        <f>IFERROR(VLOOKUP(C23,Категории!$A:$B,2,FALSE),"")</f>
        <v/>
      </c>
      <c r="E23" s="10" t="n"/>
      <c r="F23" s="15" t="n"/>
      <c r="G23" s="1" t="n"/>
      <c r="H23" s="1" t="n"/>
      <c r="I23" s="1" t="n"/>
      <c r="J23" s="1" t="n"/>
      <c r="K23" s="1" t="n"/>
    </row>
    <row r="24">
      <c r="A24" s="13" t="n"/>
      <c r="B24" s="10" t="n"/>
      <c r="C24" s="10" t="n"/>
      <c r="D24" s="14">
        <f>IFERROR(VLOOKUP(C24,Категории!$A:$B,2,FALSE),"")</f>
        <v/>
      </c>
      <c r="E24" s="10" t="n"/>
      <c r="F24" s="15" t="n"/>
      <c r="G24" s="1" t="n"/>
      <c r="H24" s="1" t="n"/>
      <c r="I24" s="1" t="n"/>
      <c r="J24" s="1" t="n"/>
      <c r="K24" s="1" t="n"/>
    </row>
    <row r="25">
      <c r="A25" s="13" t="n"/>
      <c r="B25" s="10" t="n"/>
      <c r="C25" s="10" t="n"/>
      <c r="D25" s="14">
        <f>IFERROR(VLOOKUP(C25,Категории!$A:$B,2,FALSE),"")</f>
        <v/>
      </c>
      <c r="E25" s="10" t="n"/>
      <c r="F25" s="15" t="n"/>
      <c r="G25" s="1" t="n"/>
      <c r="H25" s="1" t="n"/>
      <c r="I25" s="1" t="n"/>
      <c r="J25" s="1" t="n"/>
      <c r="K25" s="1" t="n"/>
    </row>
    <row r="26">
      <c r="A26" s="13" t="n"/>
      <c r="B26" s="10" t="n"/>
      <c r="C26" s="10" t="n"/>
      <c r="D26" s="14">
        <f>IFERROR(VLOOKUP(C26,Категории!$A:$B,2,FALSE),"")</f>
        <v/>
      </c>
      <c r="E26" s="10" t="n"/>
      <c r="F26" s="15" t="n"/>
      <c r="G26" s="1" t="n"/>
      <c r="H26" s="1" t="n"/>
      <c r="I26" s="1" t="n"/>
      <c r="J26" s="1" t="n"/>
      <c r="K26" s="1" t="n"/>
    </row>
    <row r="27">
      <c r="A27" s="13" t="n"/>
      <c r="B27" s="10" t="n"/>
      <c r="C27" s="10" t="n"/>
      <c r="D27" s="14">
        <f>IFERROR(VLOOKUP(C27,Категории!$A:$B,2,FALSE),"")</f>
        <v/>
      </c>
      <c r="E27" s="10" t="n"/>
      <c r="F27" s="15" t="n"/>
      <c r="G27" s="1" t="n"/>
      <c r="H27" s="1" t="n"/>
      <c r="I27" s="1" t="n"/>
      <c r="J27" s="1" t="n"/>
      <c r="K27" s="1" t="n"/>
    </row>
    <row r="28">
      <c r="A28" s="13" t="n"/>
      <c r="B28" s="10" t="n"/>
      <c r="C28" s="10" t="n"/>
      <c r="D28" s="14">
        <f>IFERROR(VLOOKUP(C28,Категории!$A:$B,2,FALSE),"")</f>
        <v/>
      </c>
      <c r="E28" s="10" t="n"/>
      <c r="F28" s="15" t="n"/>
      <c r="G28" s="1" t="n"/>
      <c r="H28" s="1" t="n"/>
      <c r="I28" s="1" t="n"/>
      <c r="J28" s="1" t="n"/>
      <c r="K28" s="1" t="n"/>
    </row>
    <row r="29">
      <c r="A29" s="13" t="n"/>
      <c r="B29" s="10" t="n"/>
      <c r="C29" s="10" t="n"/>
      <c r="D29" s="14">
        <f>IFERROR(VLOOKUP(C29,Категории!$A:$B,2,FALSE),"")</f>
        <v/>
      </c>
      <c r="E29" s="10" t="n"/>
      <c r="F29" s="15" t="n"/>
      <c r="G29" s="1" t="n"/>
      <c r="H29" s="1" t="n"/>
      <c r="I29" s="1" t="n"/>
      <c r="J29" s="1" t="n"/>
      <c r="K29" s="1" t="n"/>
    </row>
    <row r="30">
      <c r="A30" s="13" t="n"/>
      <c r="B30" s="10" t="n"/>
      <c r="C30" s="10" t="n"/>
      <c r="D30" s="14">
        <f>IFERROR(VLOOKUP(C30,Категории!$A:$B,2,FALSE),"")</f>
        <v/>
      </c>
      <c r="E30" s="10" t="n"/>
      <c r="F30" s="15" t="n"/>
      <c r="G30" s="1" t="n"/>
      <c r="H30" s="1" t="n"/>
      <c r="I30" s="1" t="n"/>
      <c r="J30" s="1" t="n"/>
      <c r="K30" s="1" t="n"/>
    </row>
    <row r="31">
      <c r="A31" s="13" t="n"/>
      <c r="B31" s="10" t="n"/>
      <c r="C31" s="10" t="n"/>
      <c r="D31" s="14">
        <f>IFERROR(VLOOKUP(C31,Категории!$A:$B,2,FALSE),"")</f>
        <v/>
      </c>
      <c r="E31" s="10" t="n"/>
      <c r="F31" s="15" t="n"/>
      <c r="G31" s="1" t="n"/>
      <c r="H31" s="1" t="n"/>
      <c r="I31" s="1" t="n"/>
      <c r="J31" s="1" t="n"/>
      <c r="K31" s="1" t="n"/>
    </row>
    <row r="32">
      <c r="A32" s="13" t="n"/>
      <c r="B32" s="10" t="n"/>
      <c r="C32" s="10" t="n"/>
      <c r="D32" s="14">
        <f>IFERROR(VLOOKUP(C32,Категории!$A:$B,2,FALSE),"")</f>
        <v/>
      </c>
      <c r="E32" s="10" t="n"/>
      <c r="F32" s="15" t="n"/>
      <c r="G32" s="1" t="n"/>
      <c r="H32" s="1" t="n"/>
      <c r="I32" s="1" t="n"/>
      <c r="J32" s="1" t="n"/>
      <c r="K32" s="1" t="n"/>
    </row>
    <row r="33">
      <c r="A33" s="13" t="n"/>
      <c r="B33" s="10" t="n"/>
      <c r="C33" s="10" t="n"/>
      <c r="D33" s="14">
        <f>IFERROR(VLOOKUP(C33,Категории!$A:$B,2,FALSE),"")</f>
        <v/>
      </c>
      <c r="E33" s="10" t="n"/>
      <c r="F33" s="15" t="n"/>
      <c r="G33" s="1" t="n"/>
      <c r="H33" s="1" t="n"/>
      <c r="I33" s="1" t="n"/>
      <c r="J33" s="1" t="n"/>
      <c r="K33" s="1" t="n"/>
    </row>
    <row r="34">
      <c r="A34" s="13" t="n"/>
      <c r="B34" s="10" t="n"/>
      <c r="C34" s="10" t="n"/>
      <c r="D34" s="14">
        <f>IFERROR(VLOOKUP(C34,Категории!$A:$B,2,FALSE),"")</f>
        <v/>
      </c>
      <c r="E34" s="10" t="n"/>
      <c r="F34" s="15" t="n"/>
      <c r="G34" s="1" t="n"/>
      <c r="H34" s="1" t="n"/>
      <c r="I34" s="1" t="n"/>
      <c r="J34" s="1" t="n"/>
      <c r="K34" s="1" t="n"/>
    </row>
    <row r="35">
      <c r="A35" s="13" t="n"/>
      <c r="B35" s="10" t="n"/>
      <c r="C35" s="10" t="n"/>
      <c r="D35" s="14">
        <f>IFERROR(VLOOKUP(C35,Категории!$A:$B,2,FALSE),"")</f>
        <v/>
      </c>
      <c r="E35" s="10" t="n"/>
      <c r="F35" s="15" t="n"/>
      <c r="G35" s="1" t="n"/>
      <c r="H35" s="1" t="n"/>
      <c r="I35" s="1" t="n"/>
      <c r="J35" s="1" t="n"/>
      <c r="K35" s="1" t="n"/>
    </row>
    <row r="36">
      <c r="A36" s="13" t="n"/>
      <c r="B36" s="10" t="n"/>
      <c r="C36" s="10" t="n"/>
      <c r="D36" s="14">
        <f>IFERROR(VLOOKUP(C36,Категории!$A:$B,2,FALSE),"")</f>
        <v/>
      </c>
      <c r="E36" s="10" t="n"/>
      <c r="F36" s="15" t="n"/>
      <c r="G36" s="1" t="n"/>
      <c r="H36" s="1" t="n"/>
      <c r="I36" s="1" t="n"/>
      <c r="J36" s="1" t="n"/>
      <c r="K36" s="1" t="n"/>
    </row>
    <row r="37">
      <c r="A37" s="13" t="n"/>
      <c r="B37" s="10" t="n"/>
      <c r="C37" s="10" t="n"/>
      <c r="D37" s="14">
        <f>IFERROR(VLOOKUP(C37,Категории!$A:$B,2,FALSE),"")</f>
        <v/>
      </c>
      <c r="E37" s="10" t="n"/>
      <c r="F37" s="15" t="n"/>
      <c r="G37" s="1" t="n"/>
      <c r="H37" s="1" t="n"/>
      <c r="I37" s="1" t="n"/>
      <c r="J37" s="1" t="n"/>
      <c r="K37" s="1" t="n"/>
    </row>
    <row r="38">
      <c r="A38" s="13" t="n"/>
      <c r="B38" s="10" t="n"/>
      <c r="C38" s="10" t="n"/>
      <c r="D38" s="14">
        <f>IFERROR(VLOOKUP(C38,Категории!$A:$B,2,FALSE),"")</f>
        <v/>
      </c>
      <c r="E38" s="10" t="n"/>
      <c r="F38" s="15" t="n"/>
      <c r="G38" s="1" t="n"/>
      <c r="H38" s="1" t="n"/>
      <c r="I38" s="1" t="n"/>
      <c r="J38" s="1" t="n"/>
      <c r="K38" s="1" t="n"/>
    </row>
    <row r="39">
      <c r="A39" s="13" t="n"/>
      <c r="B39" s="10" t="n"/>
      <c r="C39" s="10" t="n"/>
      <c r="D39" s="14">
        <f>IFERROR(VLOOKUP(C39,Категории!$A:$B,2,FALSE),"")</f>
        <v/>
      </c>
      <c r="E39" s="10" t="n"/>
      <c r="F39" s="15" t="n"/>
      <c r="G39" s="1" t="n"/>
      <c r="H39" s="1" t="n"/>
      <c r="I39" s="1" t="n"/>
      <c r="J39" s="1" t="n"/>
      <c r="K39" s="1" t="n"/>
    </row>
    <row r="40">
      <c r="A40" s="13" t="n"/>
      <c r="B40" s="10" t="n"/>
      <c r="C40" s="10" t="n"/>
      <c r="D40" s="14">
        <f>IFERROR(VLOOKUP(C40,Категории!$A:$B,2,FALSE),"")</f>
        <v/>
      </c>
      <c r="E40" s="10" t="n"/>
      <c r="F40" s="15" t="n"/>
      <c r="G40" s="1" t="n"/>
      <c r="H40" s="1" t="n"/>
      <c r="I40" s="1" t="n"/>
      <c r="J40" s="1" t="n"/>
      <c r="K40" s="1" t="n"/>
    </row>
    <row r="41">
      <c r="A41" s="13" t="n"/>
      <c r="B41" s="10" t="n"/>
      <c r="C41" s="10" t="n"/>
      <c r="D41" s="14">
        <f>IFERROR(VLOOKUP(C41,Категории!$A:$B,2,FALSE),"")</f>
        <v/>
      </c>
      <c r="E41" s="10" t="n"/>
      <c r="F41" s="15" t="n"/>
      <c r="G41" s="1" t="n"/>
      <c r="H41" s="1" t="n"/>
      <c r="I41" s="1" t="n"/>
      <c r="J41" s="1" t="n"/>
      <c r="K41" s="1" t="n"/>
    </row>
    <row r="42">
      <c r="A42" s="13" t="n"/>
      <c r="B42" s="10" t="n"/>
      <c r="C42" s="10" t="n"/>
      <c r="D42" s="14">
        <f>IFERROR(VLOOKUP(C42,Категории!$A:$B,2,FALSE),"")</f>
        <v/>
      </c>
      <c r="E42" s="10" t="n"/>
      <c r="F42" s="15" t="n"/>
      <c r="G42" s="1" t="n"/>
      <c r="H42" s="1" t="n"/>
      <c r="I42" s="1" t="n"/>
      <c r="J42" s="1" t="n"/>
      <c r="K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</row>
  </sheetData>
  <mergeCells count="1">
    <mergeCell ref="A1:F1"/>
  </mergeCells>
  <conditionalFormatting sqref="J8">
    <cfRule type="expression" priority="1" dxfId="0">
      <formula>J8&gt;I8</formula>
    </cfRule>
  </conditionalFormatting>
  <conditionalFormatting sqref="J9">
    <cfRule type="expression" priority="2" dxfId="0">
      <formula>J9&gt;I9</formula>
    </cfRule>
  </conditionalFormatting>
  <conditionalFormatting sqref="J10">
    <cfRule type="expression" priority="3" dxfId="1">
      <formula>J10&gt;=I10</formula>
    </cfRule>
  </conditionalFormatting>
  <dataValidations count="2">
    <dataValidation sqref="B3:B42" showDropDown="0" showInputMessage="0" showErrorMessage="0" allowBlank="1" promptTitle="Choose" prompt="" type="list">
      <formula1>"Доход,Расход"</formula1>
    </dataValidation>
    <dataValidation sqref="C3:C42" showDropDown="0" showInputMessage="0" showErrorMessage="0" allowBlank="1" promptTitle="Choose" prompt="" type="list">
      <formula1>=Категории!$A$2:$A$23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2026-09-07T00:08:00Z</dcterms:created>
  <dcterms:modified xmlns:dcterms="http://purl.org/dc/terms/" xmlns:xsi="http://www.w3.org/2001/XMLSchema-instance" xsi:type="dcterms:W3CDTF">2026-09-07T00:08:00Z</dcterms:modified>
</cp:coreProperties>
</file>